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75" windowWidth="20940" windowHeight="10110" activeTab="0"/>
  </bookViews>
  <sheets>
    <sheet name="Táblázat" sheetId="1" r:id="rId1"/>
    <sheet name="Diagram" sheetId="2" r:id="rId2"/>
    <sheet name="Segédtáblázat" sheetId="3" r:id="rId3"/>
    <sheet name="Módszertan" sheetId="4" r:id="rId4"/>
  </sheets>
  <definedNames/>
  <calcPr fullCalcOnLoad="1"/>
</workbook>
</file>

<file path=xl/sharedStrings.xml><?xml version="1.0" encoding="utf-8"?>
<sst xmlns="http://schemas.openxmlformats.org/spreadsheetml/2006/main" count="132" uniqueCount="101">
  <si>
    <t>összes villamos energia felhasználás (GJ)</t>
  </si>
  <si>
    <t>összes villamos energia költség ÁFA nélkül (1000 Ft)</t>
  </si>
  <si>
    <t xml:space="preserve">Polgármesteri Hivatal </t>
  </si>
  <si>
    <t>Általános iskolák</t>
  </si>
  <si>
    <t>Középiskolák</t>
  </si>
  <si>
    <t>Járóbeteg-ellátó C.</t>
  </si>
  <si>
    <t>Művelődési központ</t>
  </si>
  <si>
    <t>Óvodák</t>
  </si>
  <si>
    <t>Tűzoltóság</t>
  </si>
  <si>
    <t>Segédtábla a 1335/a nyilvántartási számú adatszolgáltatáshoz</t>
  </si>
  <si>
    <t>Fűtőérték átszámitások a 07. oszlop kiszámitásához</t>
  </si>
  <si>
    <t xml:space="preserve">                                       Tájékoztató árak</t>
  </si>
  <si>
    <t xml:space="preserve">                               a 10. oszlop kiszámitásához</t>
  </si>
  <si>
    <t xml:space="preserve">  villamos energia :       </t>
  </si>
  <si>
    <t xml:space="preserve">  villamos energia                 </t>
  </si>
  <si>
    <t>1000Ft/MWh</t>
  </si>
  <si>
    <t xml:space="preserve">  20–50</t>
  </si>
  <si>
    <t xml:space="preserve">  / 1000 kWh  = 1 MWh /                          </t>
  </si>
  <si>
    <t xml:space="preserve">       =  3,6 GJ</t>
  </si>
  <si>
    <t xml:space="preserve">  szén                                     </t>
  </si>
  <si>
    <t>1000 Ft / t</t>
  </si>
  <si>
    <t xml:space="preserve">  12–50</t>
  </si>
  <si>
    <t xml:space="preserve">  szén                 </t>
  </si>
  <si>
    <t>1 t</t>
  </si>
  <si>
    <t xml:space="preserve">       = 9-26 GJ között </t>
  </si>
  <si>
    <t xml:space="preserve">  brikett </t>
  </si>
  <si>
    <t xml:space="preserve">  25–65</t>
  </si>
  <si>
    <t xml:space="preserve">  brikett                           </t>
  </si>
  <si>
    <t xml:space="preserve">       = 19-23 GJ között</t>
  </si>
  <si>
    <t xml:space="preserve">  koksz                                   </t>
  </si>
  <si>
    <t xml:space="preserve">  35–90</t>
  </si>
  <si>
    <t xml:space="preserve">  koksz                        </t>
  </si>
  <si>
    <t xml:space="preserve">       = 28,7-29,7 GJ között</t>
  </si>
  <si>
    <t xml:space="preserve">  tüzifa                                           </t>
  </si>
  <si>
    <t xml:space="preserve">  10–30</t>
  </si>
  <si>
    <t xml:space="preserve">  LPG (autógáz)</t>
  </si>
  <si>
    <t xml:space="preserve">       = 45.9 GJ</t>
  </si>
  <si>
    <t>180–300</t>
  </si>
  <si>
    <t xml:space="preserve">  benzin                             </t>
  </si>
  <si>
    <t xml:space="preserve">       = 42,0 GJ</t>
  </si>
  <si>
    <t xml:space="preserve">  benzin                                         </t>
  </si>
  <si>
    <t>240–350</t>
  </si>
  <si>
    <t xml:space="preserve">  gázolaj            </t>
  </si>
  <si>
    <t xml:space="preserve">  gázolaj                                            </t>
  </si>
  <si>
    <t>240–340</t>
  </si>
  <si>
    <t xml:space="preserve">  tüzelőolaj         </t>
  </si>
  <si>
    <t xml:space="preserve">  tüzelőolaj                                    </t>
  </si>
  <si>
    <t>200–300</t>
  </si>
  <si>
    <t xml:space="preserve">  fűtőolaj             </t>
  </si>
  <si>
    <t xml:space="preserve">       = 40,0 GJ</t>
  </si>
  <si>
    <t xml:space="preserve">  fűtőolaj                                          </t>
  </si>
  <si>
    <t xml:space="preserve">  50–200</t>
  </si>
  <si>
    <t xml:space="preserve">  petróleum        </t>
  </si>
  <si>
    <t xml:space="preserve">  petróleum                                       </t>
  </si>
  <si>
    <t>150–280</t>
  </si>
  <si>
    <t xml:space="preserve">  PB  gáz            </t>
  </si>
  <si>
    <t xml:space="preserve">       = 47,0 GJ</t>
  </si>
  <si>
    <t xml:space="preserve">  PB gáz                                        </t>
  </si>
  <si>
    <t>160–300</t>
  </si>
  <si>
    <t xml:space="preserve">  földgáz              </t>
  </si>
  <si>
    <t xml:space="preserve">       = 16,7-35 GJ között</t>
  </si>
  <si>
    <t xml:space="preserve">  földgáz                                                     </t>
  </si>
  <si>
    <t>80 – 130</t>
  </si>
  <si>
    <t xml:space="preserve">       = 34 GJ  sokaságot jellemző átlag</t>
  </si>
  <si>
    <t xml:space="preserve">  vásárolt hőenergia / távhő /                             </t>
  </si>
  <si>
    <t>1000 Ft / GJ</t>
  </si>
  <si>
    <t xml:space="preserve"> 0,5–6,5</t>
  </si>
  <si>
    <t xml:space="preserve">  Biobrikett</t>
  </si>
  <si>
    <t xml:space="preserve">       = 17,0  GJ</t>
  </si>
  <si>
    <t xml:space="preserve">  Tüzifa                </t>
  </si>
  <si>
    <t xml:space="preserve">       =12-18 GJ</t>
  </si>
  <si>
    <t xml:space="preserve">  Biogáz</t>
  </si>
  <si>
    <t xml:space="preserve">       = 22,0  GJ</t>
  </si>
  <si>
    <t>Megújuló energiaforrások: ld. Kitöltési útmutató!</t>
  </si>
  <si>
    <t>A közvetlenül termelőtől történő vásárlásnál alacsonyabb</t>
  </si>
  <si>
    <t>árak is lehetségesek / szén, tüzifa /.</t>
  </si>
  <si>
    <r>
      <t>1000 m</t>
    </r>
    <r>
      <rPr>
        <vertAlign val="superscript"/>
        <sz val="10"/>
        <rFont val="Arial"/>
        <family val="2"/>
      </rPr>
      <t>3</t>
    </r>
  </si>
  <si>
    <r>
      <t>1000 Ft / 1000 m</t>
    </r>
    <r>
      <rPr>
        <vertAlign val="superscript"/>
        <sz val="10"/>
        <rFont val="Arial"/>
        <family val="2"/>
      </rPr>
      <t>3</t>
    </r>
  </si>
  <si>
    <t>LPG (autógáz ) össz költség</t>
  </si>
  <si>
    <t>Benzin /ó.atlan/ össz költség</t>
  </si>
  <si>
    <t>Gázolaj össz költség</t>
  </si>
  <si>
    <t>Fűtött alapterület (m2)</t>
  </si>
  <si>
    <t>Fűtött légtér (m3)</t>
  </si>
  <si>
    <t xml:space="preserve"> villamos energia felhasználás fűtés (MWh)</t>
  </si>
  <si>
    <t xml:space="preserve"> villamos energia felhasználás alaptervékenység (MWh)</t>
  </si>
  <si>
    <t xml:space="preserve"> villamos energia felhasználás egyéb (MWh)</t>
  </si>
  <si>
    <t>összes üzemanyag költség ÁFA nélkül (1000 Ft)</t>
  </si>
  <si>
    <t>összes üzemanyag felhasználás (GJ)</t>
  </si>
  <si>
    <t>Összes energia felhasználás (GJ)</t>
  </si>
  <si>
    <t>Összes energia költség (1000 Ft)</t>
  </si>
  <si>
    <t>Földgáz felhasználás (GJ)</t>
  </si>
  <si>
    <t>LPG (autógáz ) felhasználás (t)</t>
  </si>
  <si>
    <t>Benzin /ó.atlan/ felhasználás (t)</t>
  </si>
  <si>
    <t>Gázolaj felhasználás (t)</t>
  </si>
  <si>
    <t>Földgáz felhasználás össz költség (1000 Ft)</t>
  </si>
  <si>
    <t>Földgáz felhasználás fűtés (1000 m3)</t>
  </si>
  <si>
    <t>Földgáz felhasználás egyéb (1000 m3)</t>
  </si>
  <si>
    <t>Vásárolt hőenergia / távhő / (GJ)</t>
  </si>
  <si>
    <t>Vásárolt hőenergia / távhő / költség (Ft)</t>
  </si>
  <si>
    <t>na</t>
  </si>
  <si>
    <t xml:space="preserve">Éves energiafelhasználás az önkormányzati közintézményekben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</si>
</sst>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sz val="14"/>
      <color theme="1"/>
      <name val="Arial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medium"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/>
      <top style="double"/>
      <bottom/>
    </border>
    <border>
      <left/>
      <right style="double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3" fillId="0" borderId="0" xfId="54" applyFont="1">
      <alignment/>
      <protection/>
    </xf>
    <xf numFmtId="0" fontId="3" fillId="33" borderId="11" xfId="54" applyFont="1" applyFill="1" applyBorder="1" applyAlignment="1">
      <alignment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13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horizontal="left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left" vertical="center"/>
      <protection/>
    </xf>
    <xf numFmtId="0" fontId="4" fillId="33" borderId="11" xfId="54" applyFont="1" applyFill="1" applyBorder="1" applyAlignment="1">
      <alignment horizontal="left" vertical="center"/>
      <protection/>
    </xf>
    <xf numFmtId="0" fontId="4" fillId="33" borderId="0" xfId="54" applyFont="1" applyFill="1" applyBorder="1" applyAlignment="1">
      <alignment horizontal="left" vertical="center"/>
      <protection/>
    </xf>
    <xf numFmtId="0" fontId="6" fillId="33" borderId="12" xfId="54" applyFont="1" applyFill="1" applyBorder="1" applyAlignment="1">
      <alignment horizontal="left" vertical="center"/>
      <protection/>
    </xf>
    <xf numFmtId="0" fontId="4" fillId="33" borderId="0" xfId="54" applyFont="1" applyFill="1" applyBorder="1" applyAlignment="1">
      <alignment vertical="center"/>
      <protection/>
    </xf>
    <xf numFmtId="0" fontId="3" fillId="33" borderId="14" xfId="54" applyFont="1" applyFill="1" applyBorder="1" applyAlignment="1">
      <alignment vertical="center"/>
      <protection/>
    </xf>
    <xf numFmtId="0" fontId="3" fillId="33" borderId="15" xfId="54" applyFont="1" applyFill="1" applyBorder="1" applyAlignment="1">
      <alignment vertical="center"/>
      <protection/>
    </xf>
    <xf numFmtId="0" fontId="3" fillId="33" borderId="16" xfId="54" applyFont="1" applyFill="1" applyBorder="1" applyAlignment="1">
      <alignment vertical="center"/>
      <protection/>
    </xf>
    <xf numFmtId="0" fontId="3" fillId="33" borderId="17" xfId="54" applyFont="1" applyFill="1" applyBorder="1" applyAlignment="1">
      <alignment vertical="center"/>
      <protection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 wrapText="1"/>
    </xf>
    <xf numFmtId="0" fontId="4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33" borderId="19" xfId="54" applyFont="1" applyFill="1" applyBorder="1" applyAlignment="1">
      <alignment vertical="center"/>
      <protection/>
    </xf>
    <xf numFmtId="0" fontId="3" fillId="33" borderId="19" xfId="54" applyFont="1" applyFill="1" applyBorder="1" applyAlignment="1">
      <alignment horizontal="right" vertical="center"/>
      <protection/>
    </xf>
    <xf numFmtId="0" fontId="4" fillId="33" borderId="19" xfId="54" applyFont="1" applyFill="1" applyBorder="1" applyAlignment="1">
      <alignment vertical="center"/>
      <protection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1" xfId="0" applyFont="1" applyBorder="1" applyAlignment="1">
      <alignment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3" fillId="33" borderId="11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Alignment="1">
      <alignment horizontal="center" vertical="center"/>
      <protection/>
    </xf>
    <xf numFmtId="0" fontId="3" fillId="33" borderId="0" xfId="54" applyFont="1" applyFill="1" applyAlignment="1">
      <alignment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3" fillId="33" borderId="25" xfId="54" applyFont="1" applyFill="1" applyBorder="1" applyAlignment="1">
      <alignment horizontal="center" vertical="center"/>
      <protection/>
    </xf>
    <xf numFmtId="0" fontId="3" fillId="33" borderId="26" xfId="54" applyFont="1" applyFill="1" applyBorder="1" applyAlignment="1">
      <alignment horizontal="center" vertical="center"/>
      <protection/>
    </xf>
    <xf numFmtId="0" fontId="3" fillId="33" borderId="27" xfId="54" applyFont="1" applyFill="1" applyBorder="1" applyAlignment="1">
      <alignment horizontal="center" vertical="center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3" fillId="33" borderId="29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0" fontId="3" fillId="33" borderId="31" xfId="54" applyFont="1" applyFill="1" applyBorder="1" applyAlignment="1">
      <alignment horizontal="center" vertical="center"/>
      <protection/>
    </xf>
    <xf numFmtId="0" fontId="48" fillId="34" borderId="32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center" vertical="center"/>
    </xf>
    <xf numFmtId="0" fontId="45" fillId="34" borderId="35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6" fillId="0" borderId="35" xfId="0" applyFont="1" applyBorder="1" applyAlignment="1">
      <alignment/>
    </xf>
    <xf numFmtId="0" fontId="46" fillId="0" borderId="38" xfId="0" applyFont="1" applyBorder="1" applyAlignment="1">
      <alignment/>
    </xf>
    <xf numFmtId="0" fontId="3" fillId="33" borderId="37" xfId="54" applyFont="1" applyFill="1" applyBorder="1" applyAlignment="1">
      <alignment vertical="center"/>
      <protection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8" fillId="34" borderId="2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41" fillId="0" borderId="19" xfId="0" applyFont="1" applyBorder="1" applyAlignment="1">
      <alignment horizontal="left"/>
    </xf>
    <xf numFmtId="0" fontId="41" fillId="0" borderId="42" xfId="0" applyFont="1" applyBorder="1" applyAlignment="1">
      <alignment horizontal="left"/>
    </xf>
    <xf numFmtId="0" fontId="0" fillId="0" borderId="19" xfId="0" applyBorder="1" applyAlignment="1">
      <alignment horizontal="left" indent="1"/>
    </xf>
    <xf numFmtId="0" fontId="3" fillId="33" borderId="19" xfId="54" applyFont="1" applyFill="1" applyBorder="1" applyAlignment="1">
      <alignment horizontal="left" vertical="center" indent="1"/>
      <protection/>
    </xf>
    <xf numFmtId="0" fontId="4" fillId="33" borderId="19" xfId="54" applyFont="1" applyFill="1" applyBorder="1" applyAlignment="1">
      <alignment horizontal="left" vertical="center"/>
      <protection/>
    </xf>
    <xf numFmtId="0" fontId="49" fillId="0" borderId="19" xfId="0" applyFont="1" applyBorder="1" applyAlignment="1">
      <alignment/>
    </xf>
    <xf numFmtId="0" fontId="49" fillId="0" borderId="21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75"/>
          <c:w val="0.982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Táblázat!$A$3</c:f>
              <c:strCache>
                <c:ptCount val="1"/>
                <c:pt idx="0">
                  <c:v>összes villamos energia felhasználás (GJ)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Táblázat!$C$2:$J$2</c:f>
              <c:strCache>
                <c:ptCount val="7"/>
                <c:pt idx="0">
                  <c:v>Polgármesteri Hivatal </c:v>
                </c:pt>
                <c:pt idx="1">
                  <c:v>Általános iskolák</c:v>
                </c:pt>
                <c:pt idx="2">
                  <c:v>Középiskolák</c:v>
                </c:pt>
                <c:pt idx="3">
                  <c:v>Járóbeteg-ellátó C.</c:v>
                </c:pt>
                <c:pt idx="4">
                  <c:v>Művelődési központ</c:v>
                </c:pt>
                <c:pt idx="5">
                  <c:v>Óvodák</c:v>
                </c:pt>
                <c:pt idx="6">
                  <c:v>Tűzoltóság</c:v>
                </c:pt>
              </c:strCache>
            </c:strRef>
          </c:cat>
          <c:val>
            <c:numRef>
              <c:f>Táblázat!$C$3:$J$3</c:f>
              <c:numCache>
                <c:ptCount val="7"/>
                <c:pt idx="0">
                  <c:v>5231</c:v>
                </c:pt>
                <c:pt idx="1">
                  <c:v>905</c:v>
                </c:pt>
                <c:pt idx="2">
                  <c:v>881</c:v>
                </c:pt>
                <c:pt idx="3">
                  <c:v>285</c:v>
                </c:pt>
                <c:pt idx="4">
                  <c:v>346</c:v>
                </c:pt>
                <c:pt idx="5">
                  <c:v>452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tx>
            <c:strRef>
              <c:f>Táblázat!$A$8</c:f>
              <c:strCache>
                <c:ptCount val="1"/>
                <c:pt idx="0">
                  <c:v>összes üzemanyag felhasználás (GJ)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Táblázat!$C$8:$J$8</c:f>
              <c:numCache>
                <c:ptCount val="7"/>
                <c:pt idx="0">
                  <c:v>249</c:v>
                </c:pt>
                <c:pt idx="1">
                  <c:v>5</c:v>
                </c:pt>
                <c:pt idx="2">
                  <c:v>747</c:v>
                </c:pt>
                <c:pt idx="3">
                  <c:v>41</c:v>
                </c:pt>
                <c:pt idx="4">
                  <c:v>0</c:v>
                </c:pt>
                <c:pt idx="5">
                  <c:v>88</c:v>
                </c:pt>
                <c:pt idx="6">
                  <c:v>374</c:v>
                </c:pt>
              </c:numCache>
            </c:numRef>
          </c:val>
        </c:ser>
        <c:ser>
          <c:idx val="2"/>
          <c:order val="2"/>
          <c:tx>
            <c:strRef>
              <c:f>Táblázat!$A$16</c:f>
              <c:strCache>
                <c:ptCount val="1"/>
                <c:pt idx="0">
                  <c:v>Földgáz felhasználás (GJ)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Táblázat!$C$16:$J$16</c:f>
              <c:numCache>
                <c:ptCount val="7"/>
                <c:pt idx="0">
                  <c:v>3397</c:v>
                </c:pt>
                <c:pt idx="1">
                  <c:v>6096</c:v>
                </c:pt>
                <c:pt idx="2">
                  <c:v>8648</c:v>
                </c:pt>
                <c:pt idx="3">
                  <c:v>279</c:v>
                </c:pt>
                <c:pt idx="4">
                  <c:v>991</c:v>
                </c:pt>
                <c:pt idx="5">
                  <c:v>6528</c:v>
                </c:pt>
                <c:pt idx="6">
                  <c:v>528</c:v>
                </c:pt>
              </c:numCache>
            </c:numRef>
          </c:val>
        </c:ser>
        <c:ser>
          <c:idx val="3"/>
          <c:order val="3"/>
          <c:tx>
            <c:strRef>
              <c:f>Táblázat!$A$20</c:f>
              <c:strCache>
                <c:ptCount val="1"/>
                <c:pt idx="0">
                  <c:v>Vásárolt hőenergia / távhő / (GJ)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Táblázat!$C$20:$J$20</c:f>
              <c:numCache>
                <c:ptCount val="7"/>
                <c:pt idx="0">
                  <c:v>0</c:v>
                </c:pt>
                <c:pt idx="1">
                  <c:v>1379</c:v>
                </c:pt>
                <c:pt idx="2">
                  <c:v>0</c:v>
                </c:pt>
                <c:pt idx="3">
                  <c:v>1038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831247"/>
        <c:axId val="52481224"/>
      </c:barChart>
      <c:cat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81224"/>
        <c:crosses val="autoZero"/>
        <c:auto val="1"/>
        <c:lblOffset val="100"/>
        <c:tickLblSkip val="1"/>
        <c:noMultiLvlLbl val="0"/>
      </c:catAx>
      <c:valAx>
        <c:axId val="52481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9295"/>
          <c:w val="0.856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17</xdr:col>
      <xdr:colOff>123825</xdr:colOff>
      <xdr:row>22</xdr:row>
      <xdr:rowOff>0</xdr:rowOff>
    </xdr:to>
    <xdr:graphicFrame>
      <xdr:nvGraphicFramePr>
        <xdr:cNvPr id="1" name="Diagram 1"/>
        <xdr:cNvGraphicFramePr/>
      </xdr:nvGraphicFramePr>
      <xdr:xfrm>
        <a:off x="0" y="190500"/>
        <a:ext cx="104870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Q14" sqref="Q14"/>
    </sheetView>
  </sheetViews>
  <sheetFormatPr defaultColWidth="9.140625" defaultRowHeight="15"/>
  <cols>
    <col min="1" max="1" width="57.7109375" style="0" customWidth="1"/>
    <col min="2" max="2" width="10.140625" style="0" customWidth="1"/>
    <col min="3" max="3" width="10.28125" style="0" bestFit="1" customWidth="1"/>
    <col min="4" max="4" width="8.8515625" style="0" customWidth="1"/>
    <col min="5" max="5" width="10.00390625" style="0" bestFit="1" customWidth="1"/>
    <col min="6" max="6" width="8.421875" style="0" bestFit="1" customWidth="1"/>
    <col min="7" max="7" width="9.140625" style="0" hidden="1" customWidth="1"/>
    <col min="8" max="8" width="8.7109375" style="0" bestFit="1" customWidth="1"/>
    <col min="9" max="9" width="7.57421875" style="0" bestFit="1" customWidth="1"/>
    <col min="10" max="10" width="8.57421875" style="0" bestFit="1" customWidth="1"/>
  </cols>
  <sheetData>
    <row r="1" spans="1:11" ht="18">
      <c r="A1" s="70" t="s">
        <v>100</v>
      </c>
      <c r="B1" s="36">
        <v>2009</v>
      </c>
      <c r="C1" s="50">
        <v>2010</v>
      </c>
      <c r="D1" s="51"/>
      <c r="E1" s="51"/>
      <c r="F1" s="51"/>
      <c r="G1" s="51"/>
      <c r="H1" s="51"/>
      <c r="I1" s="51"/>
      <c r="J1" s="52"/>
      <c r="K1" s="36">
        <v>2011</v>
      </c>
    </row>
    <row r="2" spans="1:11" ht="39" customHeight="1">
      <c r="A2" s="71"/>
      <c r="B2" s="37"/>
      <c r="C2" s="53" t="s">
        <v>2</v>
      </c>
      <c r="D2" s="22" t="s">
        <v>3</v>
      </c>
      <c r="E2" s="22" t="s">
        <v>4</v>
      </c>
      <c r="F2" s="22" t="s">
        <v>5</v>
      </c>
      <c r="G2" s="23"/>
      <c r="H2" s="22" t="s">
        <v>6</v>
      </c>
      <c r="I2" s="22" t="s">
        <v>7</v>
      </c>
      <c r="J2" s="54" t="s">
        <v>8</v>
      </c>
      <c r="K2" s="37"/>
    </row>
    <row r="3" spans="1:11" ht="15">
      <c r="A3" s="72" t="s">
        <v>0</v>
      </c>
      <c r="B3" s="24">
        <v>7729</v>
      </c>
      <c r="C3" s="55">
        <v>5231</v>
      </c>
      <c r="D3" s="20">
        <v>905</v>
      </c>
      <c r="E3" s="20">
        <v>881</v>
      </c>
      <c r="F3" s="20">
        <v>285</v>
      </c>
      <c r="G3" s="20">
        <f>SUM(G5:G7)*3.6</f>
        <v>0</v>
      </c>
      <c r="H3" s="20">
        <v>346</v>
      </c>
      <c r="I3" s="20">
        <v>452</v>
      </c>
      <c r="J3" s="56">
        <v>81</v>
      </c>
      <c r="K3" s="24">
        <v>8460</v>
      </c>
    </row>
    <row r="4" spans="1:11" ht="15">
      <c r="A4" s="73" t="s">
        <v>1</v>
      </c>
      <c r="B4" s="24">
        <v>139879</v>
      </c>
      <c r="C4" s="57">
        <v>94808</v>
      </c>
      <c r="D4" s="20">
        <v>10016</v>
      </c>
      <c r="E4" s="20">
        <v>10549</v>
      </c>
      <c r="F4" s="20">
        <v>3504</v>
      </c>
      <c r="G4" s="20"/>
      <c r="H4" s="20">
        <v>3440</v>
      </c>
      <c r="I4" s="20">
        <v>5649</v>
      </c>
      <c r="J4" s="56">
        <v>1065</v>
      </c>
      <c r="K4" s="24">
        <v>156287</v>
      </c>
    </row>
    <row r="5" spans="1:11" ht="15">
      <c r="A5" s="74" t="s">
        <v>83</v>
      </c>
      <c r="B5" s="25">
        <v>0</v>
      </c>
      <c r="C5" s="58">
        <v>0</v>
      </c>
      <c r="D5" s="3">
        <v>0</v>
      </c>
      <c r="E5" s="3">
        <v>0</v>
      </c>
      <c r="F5" s="3">
        <v>0</v>
      </c>
      <c r="G5" s="3"/>
      <c r="H5" s="3">
        <v>0</v>
      </c>
      <c r="I5" s="3">
        <v>0</v>
      </c>
      <c r="J5" s="59">
        <v>0</v>
      </c>
      <c r="K5" s="25">
        <v>0</v>
      </c>
    </row>
    <row r="6" spans="1:11" ht="15">
      <c r="A6" s="74" t="s">
        <v>84</v>
      </c>
      <c r="B6" s="26">
        <v>956</v>
      </c>
      <c r="C6" s="58">
        <v>174</v>
      </c>
      <c r="D6" s="3">
        <v>251</v>
      </c>
      <c r="E6" s="3">
        <v>220</v>
      </c>
      <c r="F6" s="3">
        <v>79</v>
      </c>
      <c r="G6" s="3"/>
      <c r="H6" s="3">
        <v>96</v>
      </c>
      <c r="I6" s="3">
        <v>126</v>
      </c>
      <c r="J6" s="59">
        <v>23</v>
      </c>
      <c r="K6" s="26">
        <v>1006</v>
      </c>
    </row>
    <row r="7" spans="1:11" ht="15">
      <c r="A7" s="74" t="s">
        <v>85</v>
      </c>
      <c r="B7" s="26">
        <v>1191</v>
      </c>
      <c r="C7" s="58">
        <v>1279</v>
      </c>
      <c r="D7" s="3">
        <v>0</v>
      </c>
      <c r="E7" s="3">
        <v>25</v>
      </c>
      <c r="F7" s="3">
        <v>0</v>
      </c>
      <c r="G7" s="3"/>
      <c r="H7" s="3">
        <v>0</v>
      </c>
      <c r="I7" s="3">
        <v>0</v>
      </c>
      <c r="J7" s="59">
        <v>0</v>
      </c>
      <c r="K7" s="26">
        <v>1344</v>
      </c>
    </row>
    <row r="8" spans="1:11" ht="15">
      <c r="A8" s="72" t="s">
        <v>87</v>
      </c>
      <c r="B8" s="24">
        <v>1199</v>
      </c>
      <c r="C8" s="55">
        <v>249</v>
      </c>
      <c r="D8" s="20">
        <v>5</v>
      </c>
      <c r="E8" s="20">
        <v>747</v>
      </c>
      <c r="F8" s="20">
        <v>41</v>
      </c>
      <c r="G8" s="20"/>
      <c r="H8" s="20">
        <v>0</v>
      </c>
      <c r="I8" s="20">
        <v>88</v>
      </c>
      <c r="J8" s="56">
        <v>374</v>
      </c>
      <c r="K8" s="24">
        <v>1288</v>
      </c>
    </row>
    <row r="9" spans="1:11" ht="15">
      <c r="A9" s="72" t="s">
        <v>86</v>
      </c>
      <c r="B9" s="30">
        <v>10253</v>
      </c>
      <c r="C9" s="60">
        <f>SUM(C13:C15)</f>
        <v>1643</v>
      </c>
      <c r="D9" s="31">
        <f>SUM(D13:D15)</f>
        <v>51</v>
      </c>
      <c r="E9" s="31">
        <f>SUM(E13:E15)</f>
        <v>5517</v>
      </c>
      <c r="F9" s="32">
        <v>358</v>
      </c>
      <c r="G9" s="32">
        <f>SUM(G13:G15)</f>
        <v>0</v>
      </c>
      <c r="H9" s="32">
        <f>SUM(H13:H15)</f>
        <v>0</v>
      </c>
      <c r="I9" s="32">
        <f>SUM(I13:I15)</f>
        <v>863</v>
      </c>
      <c r="J9" s="61">
        <f>SUM(J13:J15)</f>
        <v>3463</v>
      </c>
      <c r="K9" s="30">
        <v>10652</v>
      </c>
    </row>
    <row r="10" spans="1:11" ht="15">
      <c r="A10" s="75" t="s">
        <v>91</v>
      </c>
      <c r="B10" s="27">
        <v>1</v>
      </c>
      <c r="C10" s="62">
        <v>2</v>
      </c>
      <c r="D10" s="2">
        <v>0</v>
      </c>
      <c r="E10" s="2">
        <v>0</v>
      </c>
      <c r="F10" s="2">
        <v>0</v>
      </c>
      <c r="G10" s="2"/>
      <c r="H10" s="2">
        <v>0</v>
      </c>
      <c r="I10" s="3">
        <v>0</v>
      </c>
      <c r="J10" s="59">
        <v>0</v>
      </c>
      <c r="K10" s="27">
        <v>2</v>
      </c>
    </row>
    <row r="11" spans="1:11" ht="15">
      <c r="A11" s="75" t="s">
        <v>92</v>
      </c>
      <c r="B11" s="27">
        <v>3</v>
      </c>
      <c r="C11" s="62">
        <v>0</v>
      </c>
      <c r="D11" s="2">
        <v>0</v>
      </c>
      <c r="E11" s="2">
        <v>1</v>
      </c>
      <c r="F11" s="2">
        <v>1</v>
      </c>
      <c r="G11" s="2"/>
      <c r="H11" s="2">
        <v>0</v>
      </c>
      <c r="I11" s="3"/>
      <c r="J11" s="59">
        <v>1</v>
      </c>
      <c r="K11" s="27">
        <v>3</v>
      </c>
    </row>
    <row r="12" spans="1:11" ht="15">
      <c r="A12" s="75" t="s">
        <v>93</v>
      </c>
      <c r="B12" s="27">
        <v>24</v>
      </c>
      <c r="C12" s="62">
        <v>4</v>
      </c>
      <c r="D12" s="2">
        <v>0</v>
      </c>
      <c r="E12" s="2">
        <v>17</v>
      </c>
      <c r="F12" s="2">
        <v>0</v>
      </c>
      <c r="G12" s="2"/>
      <c r="H12" s="2">
        <v>0</v>
      </c>
      <c r="I12" s="3">
        <v>2</v>
      </c>
      <c r="J12" s="59">
        <v>8</v>
      </c>
      <c r="K12" s="27">
        <v>25</v>
      </c>
    </row>
    <row r="13" spans="1:11" ht="15">
      <c r="A13" s="75" t="s">
        <v>78</v>
      </c>
      <c r="B13" s="28" t="s">
        <v>99</v>
      </c>
      <c r="C13" s="62">
        <v>1030</v>
      </c>
      <c r="D13" s="2">
        <v>0</v>
      </c>
      <c r="E13" s="2">
        <v>0</v>
      </c>
      <c r="F13" s="2">
        <v>0</v>
      </c>
      <c r="G13" s="2"/>
      <c r="H13" s="2">
        <v>0</v>
      </c>
      <c r="I13" s="3">
        <v>0</v>
      </c>
      <c r="J13" s="59">
        <v>0</v>
      </c>
      <c r="K13" s="28">
        <v>752</v>
      </c>
    </row>
    <row r="14" spans="1:11" ht="15">
      <c r="A14" s="75" t="s">
        <v>79</v>
      </c>
      <c r="B14" s="28" t="s">
        <v>99</v>
      </c>
      <c r="C14" s="62">
        <v>130</v>
      </c>
      <c r="D14" s="2">
        <v>51</v>
      </c>
      <c r="E14" s="2">
        <v>275</v>
      </c>
      <c r="F14" s="2">
        <v>358</v>
      </c>
      <c r="G14" s="2"/>
      <c r="H14" s="2">
        <v>0</v>
      </c>
      <c r="I14" s="3">
        <v>0</v>
      </c>
      <c r="J14" s="59">
        <v>530</v>
      </c>
      <c r="K14" s="28">
        <v>1554</v>
      </c>
    </row>
    <row r="15" spans="1:11" ht="15">
      <c r="A15" s="75" t="s">
        <v>80</v>
      </c>
      <c r="B15" s="28" t="s">
        <v>99</v>
      </c>
      <c r="C15" s="62">
        <v>483</v>
      </c>
      <c r="D15" s="2">
        <v>0</v>
      </c>
      <c r="E15" s="2">
        <v>5242</v>
      </c>
      <c r="F15" s="2">
        <v>0</v>
      </c>
      <c r="G15" s="2"/>
      <c r="H15" s="2">
        <v>0</v>
      </c>
      <c r="I15" s="3">
        <v>863</v>
      </c>
      <c r="J15" s="59">
        <v>2933</v>
      </c>
      <c r="K15" s="28">
        <v>8346</v>
      </c>
    </row>
    <row r="16" spans="1:11" ht="15">
      <c r="A16" s="76" t="s">
        <v>90</v>
      </c>
      <c r="B16" s="29">
        <v>24672</v>
      </c>
      <c r="C16" s="55">
        <v>3397</v>
      </c>
      <c r="D16" s="20">
        <v>6096</v>
      </c>
      <c r="E16" s="20">
        <v>8648</v>
      </c>
      <c r="F16" s="20">
        <v>279</v>
      </c>
      <c r="G16" s="20"/>
      <c r="H16" s="20">
        <v>991</v>
      </c>
      <c r="I16" s="20">
        <v>6528</v>
      </c>
      <c r="J16" s="56">
        <v>528</v>
      </c>
      <c r="K16" s="29">
        <v>27719</v>
      </c>
    </row>
    <row r="17" spans="1:11" ht="15">
      <c r="A17" s="76" t="s">
        <v>94</v>
      </c>
      <c r="B17" s="24">
        <v>89547</v>
      </c>
      <c r="C17" s="55">
        <v>9735</v>
      </c>
      <c r="D17" s="20">
        <v>20940</v>
      </c>
      <c r="E17" s="20">
        <v>30603</v>
      </c>
      <c r="F17" s="20">
        <v>1112</v>
      </c>
      <c r="G17" s="20"/>
      <c r="H17" s="20">
        <v>2906</v>
      </c>
      <c r="I17" s="20">
        <v>20637</v>
      </c>
      <c r="J17" s="56">
        <v>1357</v>
      </c>
      <c r="K17" s="24">
        <v>107342</v>
      </c>
    </row>
    <row r="18" spans="1:11" ht="15">
      <c r="A18" s="75" t="s">
        <v>95</v>
      </c>
      <c r="B18" s="25">
        <v>683</v>
      </c>
      <c r="C18" s="63">
        <v>100</v>
      </c>
      <c r="D18" s="21">
        <v>174</v>
      </c>
      <c r="E18" s="21">
        <v>223</v>
      </c>
      <c r="F18" s="21">
        <v>8</v>
      </c>
      <c r="G18" s="21"/>
      <c r="H18" s="21">
        <v>29</v>
      </c>
      <c r="I18" s="21">
        <v>192</v>
      </c>
      <c r="J18" s="64">
        <v>16</v>
      </c>
      <c r="K18" s="25">
        <v>772</v>
      </c>
    </row>
    <row r="19" spans="1:11" ht="15">
      <c r="A19" s="75" t="s">
        <v>96</v>
      </c>
      <c r="B19" s="25">
        <v>43</v>
      </c>
      <c r="C19" s="63">
        <v>0</v>
      </c>
      <c r="D19" s="21">
        <v>5</v>
      </c>
      <c r="E19" s="21">
        <v>31</v>
      </c>
      <c r="F19" s="21">
        <v>0</v>
      </c>
      <c r="G19" s="21"/>
      <c r="H19" s="21">
        <v>0</v>
      </c>
      <c r="I19" s="21">
        <v>0</v>
      </c>
      <c r="J19" s="64">
        <v>0</v>
      </c>
      <c r="K19" s="25">
        <v>43</v>
      </c>
    </row>
    <row r="20" spans="1:11" ht="15">
      <c r="A20" s="76" t="s">
        <v>97</v>
      </c>
      <c r="B20" s="24">
        <v>2880</v>
      </c>
      <c r="C20" s="55">
        <v>0</v>
      </c>
      <c r="D20" s="20">
        <v>1379</v>
      </c>
      <c r="E20" s="20">
        <v>0</v>
      </c>
      <c r="F20" s="20">
        <v>1038</v>
      </c>
      <c r="G20" s="20"/>
      <c r="H20" s="20">
        <v>0</v>
      </c>
      <c r="I20" s="20">
        <v>0</v>
      </c>
      <c r="J20" s="56">
        <v>0</v>
      </c>
      <c r="K20" s="24">
        <v>2128</v>
      </c>
    </row>
    <row r="21" spans="1:11" ht="15">
      <c r="A21" s="76" t="s">
        <v>98</v>
      </c>
      <c r="B21" s="24">
        <v>18132</v>
      </c>
      <c r="C21" s="55">
        <v>0</v>
      </c>
      <c r="D21" s="20">
        <v>7109</v>
      </c>
      <c r="E21" s="20">
        <v>0</v>
      </c>
      <c r="F21" s="20">
        <v>6754</v>
      </c>
      <c r="G21" s="20"/>
      <c r="H21" s="20">
        <v>0</v>
      </c>
      <c r="I21" s="20">
        <v>0</v>
      </c>
      <c r="J21" s="56">
        <v>0</v>
      </c>
      <c r="K21" s="24">
        <v>14886</v>
      </c>
    </row>
    <row r="22" spans="1:11" ht="15">
      <c r="A22" s="24" t="s">
        <v>81</v>
      </c>
      <c r="B22" s="25">
        <v>50282</v>
      </c>
      <c r="C22" s="58">
        <v>6212</v>
      </c>
      <c r="D22" s="3">
        <v>14990</v>
      </c>
      <c r="E22" s="3">
        <v>16768</v>
      </c>
      <c r="F22" s="3">
        <v>3730</v>
      </c>
      <c r="G22" s="3"/>
      <c r="H22" s="3">
        <v>1730</v>
      </c>
      <c r="I22" s="3">
        <v>6415</v>
      </c>
      <c r="J22" s="59">
        <v>717</v>
      </c>
      <c r="K22" s="25">
        <v>50562</v>
      </c>
    </row>
    <row r="23" spans="1:11" ht="15">
      <c r="A23" s="24" t="s">
        <v>82</v>
      </c>
      <c r="B23" s="26">
        <v>167509</v>
      </c>
      <c r="C23" s="58">
        <v>16786</v>
      </c>
      <c r="D23" s="3">
        <v>47243</v>
      </c>
      <c r="E23" s="3">
        <v>57017</v>
      </c>
      <c r="F23" s="3">
        <v>9690</v>
      </c>
      <c r="G23" s="3"/>
      <c r="H23" s="3">
        <v>5970</v>
      </c>
      <c r="I23" s="3">
        <v>19135</v>
      </c>
      <c r="J23" s="59">
        <v>2150</v>
      </c>
      <c r="K23" s="26">
        <v>157991</v>
      </c>
    </row>
    <row r="24" spans="1:11" ht="15">
      <c r="A24" s="77" t="s">
        <v>88</v>
      </c>
      <c r="B24" s="34">
        <f>B3+B8+B16+B20</f>
        <v>36480</v>
      </c>
      <c r="C24" s="65">
        <f>C3+C8+C16+C20</f>
        <v>8877</v>
      </c>
      <c r="D24" s="33">
        <f>D3+D8+D16+D20</f>
        <v>8385</v>
      </c>
      <c r="E24" s="33">
        <f aca="true" t="shared" si="0" ref="E24:J24">E3+E8+E16</f>
        <v>10276</v>
      </c>
      <c r="F24" s="33">
        <f>F3+F8+F16+F20</f>
        <v>1643</v>
      </c>
      <c r="G24" s="33">
        <f t="shared" si="0"/>
        <v>0</v>
      </c>
      <c r="H24" s="33">
        <f t="shared" si="0"/>
        <v>1337</v>
      </c>
      <c r="I24" s="33">
        <f t="shared" si="0"/>
        <v>7068</v>
      </c>
      <c r="J24" s="66">
        <f t="shared" si="0"/>
        <v>983</v>
      </c>
      <c r="K24" s="34">
        <f>K3+K8+K16+K20</f>
        <v>39595</v>
      </c>
    </row>
    <row r="25" spans="1:11" ht="15.75" thickBot="1">
      <c r="A25" s="78" t="s">
        <v>89</v>
      </c>
      <c r="B25" s="35">
        <f>B4+B9+B17+B21</f>
        <v>257811</v>
      </c>
      <c r="C25" s="67">
        <f>C4+C9+C17+C21</f>
        <v>106186</v>
      </c>
      <c r="D25" s="68">
        <f aca="true" t="shared" si="1" ref="D25:J25">D4+D9+D17+D21</f>
        <v>38116</v>
      </c>
      <c r="E25" s="68">
        <f t="shared" si="1"/>
        <v>46669</v>
      </c>
      <c r="F25" s="68">
        <f t="shared" si="1"/>
        <v>11728</v>
      </c>
      <c r="G25" s="68">
        <f t="shared" si="1"/>
        <v>0</v>
      </c>
      <c r="H25" s="68">
        <f t="shared" si="1"/>
        <v>6346</v>
      </c>
      <c r="I25" s="68">
        <f t="shared" si="1"/>
        <v>27149</v>
      </c>
      <c r="J25" s="69">
        <f t="shared" si="1"/>
        <v>5885</v>
      </c>
      <c r="K25" s="35">
        <f>K4+K9+K17+K21</f>
        <v>289167</v>
      </c>
    </row>
  </sheetData>
  <sheetProtection/>
  <mergeCells count="4">
    <mergeCell ref="A1:A2"/>
    <mergeCell ref="C1:J1"/>
    <mergeCell ref="B1:B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8"/>
  <sheetViews>
    <sheetView zoomScalePageLayoutView="0" workbookViewId="0" topLeftCell="A1">
      <selection activeCell="G31" sqref="G31"/>
    </sheetView>
  </sheetViews>
  <sheetFormatPr defaultColWidth="9.140625" defaultRowHeight="15"/>
  <cols>
    <col min="11" max="11" width="30.7109375" style="0" customWidth="1"/>
    <col min="16" max="16" width="18.8515625" style="0" customWidth="1"/>
  </cols>
  <sheetData>
    <row r="1" spans="1:16" ht="15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 thickBot="1">
      <c r="A2" s="4"/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</row>
    <row r="3" spans="1:16" ht="15.75" thickTop="1">
      <c r="A3" s="42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4"/>
      <c r="L3" s="43" t="s">
        <v>11</v>
      </c>
      <c r="M3" s="43"/>
      <c r="N3" s="43"/>
      <c r="O3" s="43"/>
      <c r="P3" s="48"/>
    </row>
    <row r="4" spans="1:16" ht="15.75" thickBot="1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  <c r="L4" s="46" t="s">
        <v>12</v>
      </c>
      <c r="M4" s="46"/>
      <c r="N4" s="46"/>
      <c r="O4" s="46"/>
      <c r="P4" s="49"/>
    </row>
    <row r="5" spans="1:16" ht="15">
      <c r="A5" s="5"/>
      <c r="B5" s="1"/>
      <c r="C5" s="1"/>
      <c r="D5" s="1"/>
      <c r="E5" s="1"/>
      <c r="F5" s="1"/>
      <c r="G5" s="1"/>
      <c r="H5" s="1"/>
      <c r="I5" s="1"/>
      <c r="J5" s="1"/>
      <c r="K5" s="6"/>
      <c r="L5" s="1"/>
      <c r="M5" s="1"/>
      <c r="N5" s="1"/>
      <c r="O5" s="1"/>
      <c r="P5" s="7"/>
    </row>
    <row r="6" spans="1:16" ht="15">
      <c r="A6" s="38" t="s">
        <v>13</v>
      </c>
      <c r="B6" s="39"/>
      <c r="C6" s="39"/>
      <c r="D6" s="39"/>
      <c r="E6" s="39"/>
      <c r="F6" s="39"/>
      <c r="G6" s="39"/>
      <c r="H6" s="1"/>
      <c r="I6" s="1"/>
      <c r="J6" s="1" t="s">
        <v>13</v>
      </c>
      <c r="K6" s="6"/>
      <c r="L6" s="1" t="s">
        <v>14</v>
      </c>
      <c r="M6" s="1" t="s">
        <v>15</v>
      </c>
      <c r="N6" s="1"/>
      <c r="O6" s="1" t="s">
        <v>16</v>
      </c>
      <c r="P6" s="7"/>
    </row>
    <row r="7" spans="1:16" ht="15">
      <c r="A7" s="38" t="s">
        <v>17</v>
      </c>
      <c r="B7" s="39"/>
      <c r="C7" s="39"/>
      <c r="D7" s="39"/>
      <c r="E7" s="39"/>
      <c r="F7" s="39"/>
      <c r="G7" s="39"/>
      <c r="H7" s="1"/>
      <c r="I7" s="1"/>
      <c r="J7" s="8" t="s">
        <v>18</v>
      </c>
      <c r="K7" s="6"/>
      <c r="L7" s="1" t="s">
        <v>19</v>
      </c>
      <c r="M7" s="1" t="s">
        <v>20</v>
      </c>
      <c r="N7" s="1"/>
      <c r="O7" s="1" t="s">
        <v>21</v>
      </c>
      <c r="P7" s="7"/>
    </row>
    <row r="8" spans="1:16" ht="15">
      <c r="A8" s="38" t="s">
        <v>22</v>
      </c>
      <c r="B8" s="39"/>
      <c r="C8" s="39"/>
      <c r="D8" s="39"/>
      <c r="E8" s="39"/>
      <c r="F8" s="39"/>
      <c r="G8" s="39"/>
      <c r="H8" s="1"/>
      <c r="I8" s="9" t="s">
        <v>23</v>
      </c>
      <c r="J8" s="8" t="s">
        <v>24</v>
      </c>
      <c r="K8" s="10"/>
      <c r="L8" s="1" t="s">
        <v>25</v>
      </c>
      <c r="M8" s="1" t="s">
        <v>20</v>
      </c>
      <c r="N8" s="1"/>
      <c r="O8" s="1" t="s">
        <v>26</v>
      </c>
      <c r="P8" s="7"/>
    </row>
    <row r="9" spans="1:16" ht="15">
      <c r="A9" s="38" t="s">
        <v>27</v>
      </c>
      <c r="B9" s="39"/>
      <c r="C9" s="39"/>
      <c r="D9" s="39"/>
      <c r="E9" s="39"/>
      <c r="F9" s="39"/>
      <c r="G9" s="39"/>
      <c r="H9" s="1"/>
      <c r="I9" s="9" t="s">
        <v>23</v>
      </c>
      <c r="J9" s="8" t="s">
        <v>28</v>
      </c>
      <c r="K9" s="11"/>
      <c r="L9" s="1" t="s">
        <v>29</v>
      </c>
      <c r="M9" s="1" t="s">
        <v>20</v>
      </c>
      <c r="N9" s="1"/>
      <c r="O9" s="1" t="s">
        <v>30</v>
      </c>
      <c r="P9" s="7"/>
    </row>
    <row r="10" spans="1:16" ht="15">
      <c r="A10" s="38" t="s">
        <v>31</v>
      </c>
      <c r="B10" s="39"/>
      <c r="C10" s="39"/>
      <c r="D10" s="39"/>
      <c r="E10" s="39"/>
      <c r="F10" s="39"/>
      <c r="G10" s="39"/>
      <c r="H10" s="1"/>
      <c r="I10" s="9" t="s">
        <v>23</v>
      </c>
      <c r="J10" s="8" t="s">
        <v>32</v>
      </c>
      <c r="K10" s="11"/>
      <c r="L10" s="1" t="s">
        <v>33</v>
      </c>
      <c r="M10" s="1" t="s">
        <v>20</v>
      </c>
      <c r="N10" s="1"/>
      <c r="O10" s="1" t="s">
        <v>34</v>
      </c>
      <c r="P10" s="7"/>
    </row>
    <row r="11" spans="1:16" ht="15">
      <c r="A11" s="38" t="s">
        <v>35</v>
      </c>
      <c r="B11" s="39"/>
      <c r="C11" s="39"/>
      <c r="D11" s="39"/>
      <c r="E11" s="39"/>
      <c r="F11" s="39"/>
      <c r="G11" s="39"/>
      <c r="H11" s="1"/>
      <c r="I11" s="9" t="s">
        <v>23</v>
      </c>
      <c r="J11" s="8" t="s">
        <v>36</v>
      </c>
      <c r="K11" s="11"/>
      <c r="L11" s="1" t="s">
        <v>35</v>
      </c>
      <c r="M11" s="1" t="s">
        <v>20</v>
      </c>
      <c r="N11" s="1"/>
      <c r="O11" s="1" t="s">
        <v>37</v>
      </c>
      <c r="P11" s="7"/>
    </row>
    <row r="12" spans="1:16" ht="15">
      <c r="A12" s="38" t="s">
        <v>38</v>
      </c>
      <c r="B12" s="39"/>
      <c r="C12" s="39"/>
      <c r="D12" s="39"/>
      <c r="E12" s="39"/>
      <c r="F12" s="39"/>
      <c r="G12" s="39"/>
      <c r="H12" s="1"/>
      <c r="I12" s="9" t="s">
        <v>23</v>
      </c>
      <c r="J12" s="8" t="s">
        <v>39</v>
      </c>
      <c r="K12" s="11"/>
      <c r="L12" s="1" t="s">
        <v>40</v>
      </c>
      <c r="M12" s="1" t="s">
        <v>20</v>
      </c>
      <c r="N12" s="1"/>
      <c r="O12" s="1" t="s">
        <v>41</v>
      </c>
      <c r="P12" s="7"/>
    </row>
    <row r="13" spans="1:16" ht="15">
      <c r="A13" s="38" t="s">
        <v>42</v>
      </c>
      <c r="B13" s="39"/>
      <c r="C13" s="39"/>
      <c r="D13" s="39"/>
      <c r="E13" s="39"/>
      <c r="F13" s="39"/>
      <c r="G13" s="39"/>
      <c r="H13" s="1"/>
      <c r="I13" s="9" t="s">
        <v>23</v>
      </c>
      <c r="J13" s="8" t="s">
        <v>39</v>
      </c>
      <c r="K13" s="11"/>
      <c r="L13" s="1" t="s">
        <v>43</v>
      </c>
      <c r="M13" s="1" t="s">
        <v>20</v>
      </c>
      <c r="N13" s="1"/>
      <c r="O13" s="1" t="s">
        <v>44</v>
      </c>
      <c r="P13" s="7"/>
    </row>
    <row r="14" spans="1:16" ht="15">
      <c r="A14" s="38" t="s">
        <v>45</v>
      </c>
      <c r="B14" s="39"/>
      <c r="C14" s="39"/>
      <c r="D14" s="39"/>
      <c r="E14" s="39"/>
      <c r="F14" s="39"/>
      <c r="G14" s="39"/>
      <c r="H14" s="1"/>
      <c r="I14" s="9" t="s">
        <v>23</v>
      </c>
      <c r="J14" s="8" t="s">
        <v>39</v>
      </c>
      <c r="K14" s="11"/>
      <c r="L14" s="1" t="s">
        <v>46</v>
      </c>
      <c r="M14" s="1" t="s">
        <v>20</v>
      </c>
      <c r="N14" s="1"/>
      <c r="O14" s="1" t="s">
        <v>47</v>
      </c>
      <c r="P14" s="7"/>
    </row>
    <row r="15" spans="1:16" ht="15">
      <c r="A15" s="38" t="s">
        <v>48</v>
      </c>
      <c r="B15" s="39"/>
      <c r="C15" s="39"/>
      <c r="D15" s="39"/>
      <c r="E15" s="39"/>
      <c r="F15" s="39"/>
      <c r="G15" s="39"/>
      <c r="H15" s="1"/>
      <c r="I15" s="9" t="s">
        <v>23</v>
      </c>
      <c r="J15" s="8" t="s">
        <v>49</v>
      </c>
      <c r="K15" s="11"/>
      <c r="L15" s="1" t="s">
        <v>50</v>
      </c>
      <c r="M15" s="1" t="s">
        <v>20</v>
      </c>
      <c r="N15" s="1"/>
      <c r="O15" s="1" t="s">
        <v>51</v>
      </c>
      <c r="P15" s="7"/>
    </row>
    <row r="16" spans="1:16" ht="15">
      <c r="A16" s="38" t="s">
        <v>52</v>
      </c>
      <c r="B16" s="39"/>
      <c r="C16" s="39"/>
      <c r="D16" s="39"/>
      <c r="E16" s="39"/>
      <c r="F16" s="39"/>
      <c r="G16" s="39"/>
      <c r="H16" s="1"/>
      <c r="I16" s="9" t="s">
        <v>23</v>
      </c>
      <c r="J16" s="8" t="s">
        <v>39</v>
      </c>
      <c r="K16" s="11"/>
      <c r="L16" s="1" t="s">
        <v>53</v>
      </c>
      <c r="M16" s="1" t="s">
        <v>20</v>
      </c>
      <c r="N16" s="1"/>
      <c r="O16" s="1" t="s">
        <v>54</v>
      </c>
      <c r="P16" s="7"/>
    </row>
    <row r="17" spans="1:16" ht="15">
      <c r="A17" s="38" t="s">
        <v>55</v>
      </c>
      <c r="B17" s="39"/>
      <c r="C17" s="39"/>
      <c r="D17" s="39"/>
      <c r="E17" s="39"/>
      <c r="F17" s="39"/>
      <c r="G17" s="39"/>
      <c r="H17" s="1"/>
      <c r="I17" s="9" t="s">
        <v>23</v>
      </c>
      <c r="J17" s="8" t="s">
        <v>56</v>
      </c>
      <c r="K17" s="11"/>
      <c r="L17" s="1" t="s">
        <v>57</v>
      </c>
      <c r="M17" s="1" t="s">
        <v>20</v>
      </c>
      <c r="N17" s="1"/>
      <c r="O17" s="1" t="s">
        <v>58</v>
      </c>
      <c r="P17" s="7"/>
    </row>
    <row r="18" spans="1:16" ht="15">
      <c r="A18" s="38" t="s">
        <v>59</v>
      </c>
      <c r="B18" s="39"/>
      <c r="C18" s="39"/>
      <c r="D18" s="39"/>
      <c r="E18" s="39"/>
      <c r="F18" s="39"/>
      <c r="G18" s="39"/>
      <c r="H18" s="1"/>
      <c r="I18" s="9" t="s">
        <v>76</v>
      </c>
      <c r="J18" s="8" t="s">
        <v>60</v>
      </c>
      <c r="K18" s="11"/>
      <c r="L18" s="1" t="s">
        <v>61</v>
      </c>
      <c r="M18" s="1" t="s">
        <v>77</v>
      </c>
      <c r="N18" s="1"/>
      <c r="O18" s="1" t="s">
        <v>62</v>
      </c>
      <c r="P18" s="7"/>
    </row>
    <row r="19" spans="1:16" ht="15">
      <c r="A19" s="38" t="s">
        <v>59</v>
      </c>
      <c r="B19" s="39"/>
      <c r="C19" s="39"/>
      <c r="D19" s="39"/>
      <c r="E19" s="39"/>
      <c r="F19" s="39"/>
      <c r="G19" s="39"/>
      <c r="H19" s="1"/>
      <c r="I19" s="9" t="s">
        <v>76</v>
      </c>
      <c r="J19" s="8" t="s">
        <v>63</v>
      </c>
      <c r="K19" s="11"/>
      <c r="L19" s="1" t="s">
        <v>64</v>
      </c>
      <c r="M19" s="1" t="s">
        <v>65</v>
      </c>
      <c r="N19" s="1"/>
      <c r="O19" s="1" t="s">
        <v>66</v>
      </c>
      <c r="P19" s="7"/>
    </row>
    <row r="20" spans="1:16" ht="15">
      <c r="A20" s="38" t="s">
        <v>67</v>
      </c>
      <c r="B20" s="39"/>
      <c r="C20" s="39"/>
      <c r="D20" s="39"/>
      <c r="E20" s="39"/>
      <c r="F20" s="39"/>
      <c r="G20" s="39"/>
      <c r="H20" s="1"/>
      <c r="I20" s="9" t="s">
        <v>23</v>
      </c>
      <c r="J20" s="8" t="s">
        <v>68</v>
      </c>
      <c r="K20" s="11"/>
      <c r="L20" s="8"/>
      <c r="M20" s="1"/>
      <c r="N20" s="1"/>
      <c r="O20" s="1"/>
      <c r="P20" s="7"/>
    </row>
    <row r="21" spans="1:16" ht="15">
      <c r="A21" s="38" t="s">
        <v>69</v>
      </c>
      <c r="B21" s="39"/>
      <c r="C21" s="39"/>
      <c r="D21" s="39"/>
      <c r="E21" s="39"/>
      <c r="F21" s="39"/>
      <c r="G21" s="39"/>
      <c r="H21" s="1"/>
      <c r="I21" s="9" t="s">
        <v>23</v>
      </c>
      <c r="J21" s="8" t="s">
        <v>70</v>
      </c>
      <c r="K21" s="11"/>
      <c r="L21" s="8"/>
      <c r="M21" s="1"/>
      <c r="N21" s="1"/>
      <c r="O21" s="1"/>
      <c r="P21" s="7"/>
    </row>
    <row r="22" spans="1:16" ht="15">
      <c r="A22" s="38" t="s">
        <v>71</v>
      </c>
      <c r="B22" s="39"/>
      <c r="C22" s="39"/>
      <c r="D22" s="39"/>
      <c r="E22" s="39"/>
      <c r="F22" s="39"/>
      <c r="G22" s="39"/>
      <c r="H22" s="1"/>
      <c r="I22" s="9" t="s">
        <v>76</v>
      </c>
      <c r="J22" s="8" t="s">
        <v>72</v>
      </c>
      <c r="K22" s="10"/>
      <c r="L22" s="1"/>
      <c r="M22" s="1"/>
      <c r="N22" s="1"/>
      <c r="O22" s="1"/>
      <c r="P22" s="7"/>
    </row>
    <row r="23" spans="1:16" ht="15">
      <c r="A23" s="5"/>
      <c r="B23" s="1"/>
      <c r="C23" s="1"/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7"/>
    </row>
    <row r="24" spans="1:16" ht="15">
      <c r="A24" s="12" t="s">
        <v>73</v>
      </c>
      <c r="B24" s="1"/>
      <c r="C24" s="1"/>
      <c r="D24" s="1"/>
      <c r="E24" s="1"/>
      <c r="F24" s="1"/>
      <c r="G24" s="1"/>
      <c r="H24" s="1"/>
      <c r="I24" s="1"/>
      <c r="J24" s="13"/>
      <c r="K24" s="14"/>
      <c r="L24" s="15" t="s">
        <v>74</v>
      </c>
      <c r="M24" s="15"/>
      <c r="N24" s="1"/>
      <c r="O24" s="1"/>
      <c r="P24" s="7"/>
    </row>
    <row r="25" spans="1:16" ht="15">
      <c r="A25" s="5"/>
      <c r="B25" s="1"/>
      <c r="C25" s="1"/>
      <c r="D25" s="1"/>
      <c r="E25" s="1"/>
      <c r="F25" s="1"/>
      <c r="G25" s="1"/>
      <c r="H25" s="1"/>
      <c r="I25" s="1"/>
      <c r="J25" s="1"/>
      <c r="K25" s="6"/>
      <c r="L25" s="15" t="s">
        <v>75</v>
      </c>
      <c r="M25" s="15"/>
      <c r="N25" s="1"/>
      <c r="O25" s="1"/>
      <c r="P25" s="7"/>
    </row>
    <row r="26" spans="1:16" ht="15">
      <c r="A26" s="5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7"/>
    </row>
    <row r="27" spans="1:16" ht="15.7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7"/>
      <c r="N27" s="17"/>
      <c r="O27" s="17"/>
      <c r="P27" s="19"/>
    </row>
    <row r="28" spans="1:16" ht="15.75" thickTop="1">
      <c r="A28" s="4"/>
      <c r="B28" s="4"/>
      <c r="C28" s="4"/>
      <c r="D28" s="4"/>
      <c r="E28" s="4"/>
      <c r="F28" s="4"/>
      <c r="G28" s="4"/>
      <c r="H28" s="4"/>
      <c r="I28" s="4"/>
      <c r="J28" s="1"/>
      <c r="K28" s="1"/>
      <c r="L28" s="1"/>
      <c r="M28" s="1"/>
      <c r="N28" s="1"/>
      <c r="O28" s="1"/>
      <c r="P28" s="1"/>
    </row>
  </sheetData>
  <sheetProtection/>
  <mergeCells count="21">
    <mergeCell ref="A1:P1"/>
    <mergeCell ref="A3:K4"/>
    <mergeCell ref="L3:P3"/>
    <mergeCell ref="L4:P4"/>
    <mergeCell ref="A6:G6"/>
    <mergeCell ref="A12:G12"/>
    <mergeCell ref="A13:G13"/>
    <mergeCell ref="A19:G19"/>
    <mergeCell ref="A21:G21"/>
    <mergeCell ref="A18:G18"/>
    <mergeCell ref="A20:G20"/>
    <mergeCell ref="A7:G7"/>
    <mergeCell ref="A8:G8"/>
    <mergeCell ref="A10:G10"/>
    <mergeCell ref="A9:G9"/>
    <mergeCell ref="A11:G11"/>
    <mergeCell ref="A22:G22"/>
    <mergeCell ref="A14:G14"/>
    <mergeCell ref="A15:G15"/>
    <mergeCell ref="A16:G16"/>
    <mergeCell ref="A17:G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zoomScalePageLayoutView="0" workbookViewId="0" topLeftCell="A1">
      <selection activeCell="J29" sqref="J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2011-08-23T13:04:52Z</dcterms:created>
  <dcterms:modified xsi:type="dcterms:W3CDTF">2016-07-19T08:16:16Z</dcterms:modified>
  <cp:category/>
  <cp:version/>
  <cp:contentType/>
  <cp:contentStatus/>
</cp:coreProperties>
</file>